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/>
  <mc:AlternateContent xmlns:mc="http://schemas.openxmlformats.org/markup-compatibility/2006">
    <mc:Choice Requires="x15">
      <x15ac:absPath xmlns:x15ac="http://schemas.microsoft.com/office/spreadsheetml/2010/11/ac" url="https://inholland-my.sharepoint.com/personal/719265_student_inholland_nl/Documents/Project Minor Finance/Fase 3/Hypotheken/"/>
    </mc:Choice>
  </mc:AlternateContent>
  <xr:revisionPtr revIDLastSave="0" documentId="8_{1F97FB64-504A-4689-96A1-098FF7BB600F}" xr6:coauthVersionLast="47" xr6:coauthVersionMax="47" xr10:uidLastSave="{00000000-0000-0000-0000-000000000000}"/>
  <bookViews>
    <workbookView xWindow="-96" yWindow="0" windowWidth="11712" windowHeight="12336" xr2:uid="{23C1E3D5-CDB2-0B44-A2BE-BCB120B03CF7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I6" i="1"/>
  <c r="I7" i="1"/>
  <c r="I8" i="1"/>
  <c r="I9" i="1"/>
  <c r="I10" i="1"/>
  <c r="I11" i="1"/>
  <c r="I12" i="1"/>
  <c r="I13" i="1"/>
  <c r="I14" i="1"/>
  <c r="I5" i="1"/>
  <c r="G6" i="1"/>
  <c r="G7" i="1"/>
  <c r="G8" i="1"/>
  <c r="G9" i="1"/>
  <c r="G10" i="1"/>
  <c r="G11" i="1"/>
  <c r="G12" i="1"/>
  <c r="G13" i="1"/>
  <c r="G14" i="1"/>
  <c r="G5" i="1"/>
  <c r="E6" i="1"/>
  <c r="E7" i="1"/>
  <c r="E8" i="1"/>
  <c r="E9" i="1"/>
  <c r="E10" i="1"/>
  <c r="E11" i="1"/>
  <c r="E12" i="1"/>
  <c r="E13" i="1"/>
  <c r="E14" i="1"/>
  <c r="E5" i="1"/>
  <c r="C6" i="1"/>
  <c r="C7" i="1"/>
  <c r="C8" i="1"/>
  <c r="C9" i="1"/>
  <c r="C10" i="1"/>
  <c r="C11" i="1"/>
  <c r="C12" i="1"/>
  <c r="C13" i="1"/>
  <c r="C14" i="1"/>
  <c r="C5" i="1"/>
  <c r="J6" i="1"/>
  <c r="J7" i="1"/>
  <c r="J8" i="1"/>
  <c r="J9" i="1"/>
  <c r="J10" i="1"/>
  <c r="J11" i="1"/>
  <c r="J12" i="1"/>
  <c r="J13" i="1"/>
  <c r="J14" i="1"/>
  <c r="J5" i="1"/>
  <c r="K7" i="1" l="1"/>
  <c r="K6" i="1"/>
  <c r="K5" i="1"/>
  <c r="K11" i="1"/>
  <c r="K9" i="1"/>
  <c r="K13" i="1"/>
  <c r="K12" i="1"/>
  <c r="K14" i="1"/>
  <c r="K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Klein Hesselink, Jonah</author>
  </authors>
  <commentList>
    <comment ref="A5" authorId="0" shapeId="0" xr:uid="{328D5548-078C-4205-ABF7-585ED2F5D0D9}">
      <text>
        <r>
          <rPr>
            <sz val="12"/>
            <color theme="1"/>
            <rFont val="Aptos Narrow"/>
            <family val="2"/>
            <scheme val="minor"/>
          </rPr>
          <t xml:space="preserve">Klein Hesselink, Jonah:
</t>
        </r>
      </text>
    </comment>
    <comment ref="A8" authorId="0" shapeId="0" xr:uid="{F276EF95-4658-456C-9ACD-3578B49123F2}">
      <text>
        <r>
          <rPr>
            <sz val="12"/>
            <color theme="1"/>
            <rFont val="Aptos Narrow"/>
            <family val="2"/>
            <scheme val="minor"/>
          </rPr>
          <t xml:space="preserve">Klein Hesselink, Jonah:
</t>
        </r>
      </text>
    </comment>
  </commentList>
</comments>
</file>

<file path=xl/sharedStrings.xml><?xml version="1.0" encoding="utf-8"?>
<sst xmlns="http://schemas.openxmlformats.org/spreadsheetml/2006/main" count="29" uniqueCount="23">
  <si>
    <t>Vier criteria</t>
  </si>
  <si>
    <t>Duurzame financiële producten</t>
  </si>
  <si>
    <t>Duurzaamheidsbeleid</t>
  </si>
  <si>
    <t>Certificeringen en erkenningen</t>
  </si>
  <si>
    <t>Governance</t>
  </si>
  <si>
    <t>Weging (1-5)</t>
  </si>
  <si>
    <t>Hypotheek aanbieders</t>
  </si>
  <si>
    <t>Score (1-10)</t>
  </si>
  <si>
    <t>Gewogen Score</t>
  </si>
  <si>
    <t>Totaal Score</t>
  </si>
  <si>
    <t>Totaal Score Gewogen</t>
  </si>
  <si>
    <t>Rabobank</t>
  </si>
  <si>
    <t>Ivo</t>
  </si>
  <si>
    <t>ABN Amro</t>
  </si>
  <si>
    <t>SNS Bank</t>
  </si>
  <si>
    <t>Triodos</t>
  </si>
  <si>
    <t>Nationale Nederlanden</t>
  </si>
  <si>
    <t>Argenta</t>
  </si>
  <si>
    <t>Jonah</t>
  </si>
  <si>
    <t>NIBC Direct</t>
  </si>
  <si>
    <t>ASR Nederland</t>
  </si>
  <si>
    <t>Munt Hypotheken</t>
  </si>
  <si>
    <t>BLG Wonen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</si>
</sst>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8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3" borderId="2" xfId="0" applyFill="1" applyBorder="1"/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0" fontId="0" fillId="4" borderId="7" xfId="0" applyFill="1" applyBorder="1"/>
    <xf numFmtId="0" fontId="0" fillId="2" borderId="12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4" borderId="17" xfId="0" applyFill="1" applyBorder="1"/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Standaard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9240C-1C52-104A-A9D6-BFD7BEB47AEF}">
  <dimension ref="A2:L14"/>
  <sheetViews>
    <sheetView tabSelected="1" zoomScale="59" workbookViewId="0">
      <selection activeCell="D15" sqref="D15"/>
    </sheetView>
  </sheetViews>
  <sheetFormatPr defaultColWidth="11" defaultRowHeight="15.6"/>
  <cols>
    <col min="1" max="1" width="20.125" bestFit="1" customWidth="1"/>
    <col min="2" max="8" width="14.25" customWidth="1"/>
    <col min="9" max="9" width="13.625" bestFit="1" customWidth="1"/>
    <col min="11" max="11" width="19" bestFit="1" customWidth="1"/>
  </cols>
  <sheetData>
    <row r="2" spans="1:12">
      <c r="A2" s="2" t="s">
        <v>0</v>
      </c>
      <c r="B2" s="21" t="s">
        <v>1</v>
      </c>
      <c r="C2" s="22"/>
      <c r="D2" s="23" t="s">
        <v>2</v>
      </c>
      <c r="E2" s="24"/>
      <c r="F2" s="21" t="s">
        <v>3</v>
      </c>
      <c r="G2" s="22"/>
      <c r="H2" s="21" t="s">
        <v>4</v>
      </c>
      <c r="I2" s="22"/>
    </row>
    <row r="3" spans="1:12">
      <c r="A3" s="2" t="s">
        <v>5</v>
      </c>
      <c r="B3" s="25">
        <v>5</v>
      </c>
      <c r="C3" s="26"/>
      <c r="D3" s="27">
        <v>4</v>
      </c>
      <c r="E3" s="28"/>
      <c r="F3" s="25">
        <v>3</v>
      </c>
      <c r="G3" s="29"/>
      <c r="H3" s="25">
        <v>3</v>
      </c>
      <c r="I3" s="29"/>
    </row>
    <row r="4" spans="1:12">
      <c r="A4" s="6" t="s">
        <v>6</v>
      </c>
      <c r="B4" s="7" t="s">
        <v>7</v>
      </c>
      <c r="C4" s="8" t="s">
        <v>8</v>
      </c>
      <c r="D4" s="7" t="s">
        <v>7</v>
      </c>
      <c r="E4" s="9" t="s">
        <v>8</v>
      </c>
      <c r="F4" s="7" t="s">
        <v>7</v>
      </c>
      <c r="G4" s="8" t="s">
        <v>8</v>
      </c>
      <c r="H4" s="7" t="s">
        <v>7</v>
      </c>
      <c r="I4" s="18" t="s">
        <v>8</v>
      </c>
      <c r="J4" s="3" t="s">
        <v>9</v>
      </c>
      <c r="K4" s="3" t="s">
        <v>10</v>
      </c>
    </row>
    <row r="5" spans="1:12">
      <c r="A5" s="4" t="s">
        <v>11</v>
      </c>
      <c r="B5" s="5">
        <v>8</v>
      </c>
      <c r="C5" s="4">
        <f t="shared" ref="C5:C14" si="0">B5*$B$3</f>
        <v>40</v>
      </c>
      <c r="D5" s="4">
        <v>6.5</v>
      </c>
      <c r="E5" s="4">
        <f t="shared" ref="E5:E14" si="1">D5*$D$3</f>
        <v>26</v>
      </c>
      <c r="F5" s="4">
        <v>7.5</v>
      </c>
      <c r="G5" s="4">
        <f t="shared" ref="G5:G14" si="2">F5*$F$3</f>
        <v>22.5</v>
      </c>
      <c r="H5" s="4">
        <v>6</v>
      </c>
      <c r="I5" s="4">
        <f t="shared" ref="I5:I14" si="3">H5*$H$3</f>
        <v>18</v>
      </c>
      <c r="J5" s="14">
        <f t="shared" ref="J5:J14" si="4">H5+F5+D5+B5</f>
        <v>28</v>
      </c>
      <c r="K5" s="10">
        <f t="shared" ref="K5:K14" si="5">I5+G5+E5+C5</f>
        <v>106.5</v>
      </c>
      <c r="L5" s="19" t="s">
        <v>12</v>
      </c>
    </row>
    <row r="6" spans="1:12">
      <c r="A6" s="1" t="s">
        <v>13</v>
      </c>
      <c r="B6" s="2">
        <v>8.5</v>
      </c>
      <c r="C6" s="1">
        <f t="shared" si="0"/>
        <v>42.5</v>
      </c>
      <c r="D6" s="1">
        <v>5.5</v>
      </c>
      <c r="E6" s="1">
        <f t="shared" si="1"/>
        <v>22</v>
      </c>
      <c r="F6" s="1">
        <v>8</v>
      </c>
      <c r="G6" s="1">
        <f t="shared" si="2"/>
        <v>24</v>
      </c>
      <c r="H6" s="1">
        <v>4.5</v>
      </c>
      <c r="I6" s="1">
        <f t="shared" si="3"/>
        <v>13.5</v>
      </c>
      <c r="J6" s="15">
        <f t="shared" si="4"/>
        <v>26.5</v>
      </c>
      <c r="K6" s="11">
        <f t="shared" si="5"/>
        <v>102</v>
      </c>
      <c r="L6" s="19"/>
    </row>
    <row r="7" spans="1:12">
      <c r="A7" s="4" t="s">
        <v>14</v>
      </c>
      <c r="B7" s="5">
        <v>7.5</v>
      </c>
      <c r="C7" s="4">
        <f t="shared" si="0"/>
        <v>37.5</v>
      </c>
      <c r="D7" s="4">
        <v>9.5</v>
      </c>
      <c r="E7" s="4">
        <f t="shared" si="1"/>
        <v>38</v>
      </c>
      <c r="F7" s="4">
        <v>6.5</v>
      </c>
      <c r="G7" s="4">
        <f t="shared" si="2"/>
        <v>19.5</v>
      </c>
      <c r="H7" s="4">
        <v>5.5</v>
      </c>
      <c r="I7" s="4">
        <f t="shared" si="3"/>
        <v>16.5</v>
      </c>
      <c r="J7" s="16">
        <f t="shared" si="4"/>
        <v>29</v>
      </c>
      <c r="K7" s="12">
        <f t="shared" si="5"/>
        <v>111.5</v>
      </c>
      <c r="L7" s="19"/>
    </row>
    <row r="8" spans="1:12">
      <c r="A8" s="1" t="s">
        <v>15</v>
      </c>
      <c r="B8" s="2">
        <v>9</v>
      </c>
      <c r="C8" s="1">
        <f t="shared" si="0"/>
        <v>45</v>
      </c>
      <c r="D8" s="1">
        <v>8</v>
      </c>
      <c r="E8" s="1">
        <f t="shared" si="1"/>
        <v>32</v>
      </c>
      <c r="F8" s="1">
        <v>10</v>
      </c>
      <c r="G8" s="1">
        <f t="shared" si="2"/>
        <v>30</v>
      </c>
      <c r="H8" s="1">
        <v>9</v>
      </c>
      <c r="I8" s="1">
        <f t="shared" si="3"/>
        <v>27</v>
      </c>
      <c r="J8" s="15">
        <f t="shared" si="4"/>
        <v>36</v>
      </c>
      <c r="K8" s="11">
        <f t="shared" si="5"/>
        <v>134</v>
      </c>
      <c r="L8" s="19"/>
    </row>
    <row r="9" spans="1:12">
      <c r="A9" s="4" t="s">
        <v>16</v>
      </c>
      <c r="B9" s="5">
        <v>7</v>
      </c>
      <c r="C9" s="4">
        <f t="shared" si="0"/>
        <v>35</v>
      </c>
      <c r="D9" s="4">
        <v>7</v>
      </c>
      <c r="E9" s="4">
        <f t="shared" si="1"/>
        <v>28</v>
      </c>
      <c r="F9" s="4">
        <v>8</v>
      </c>
      <c r="G9" s="4">
        <f t="shared" si="2"/>
        <v>24</v>
      </c>
      <c r="H9" s="4">
        <v>7.5</v>
      </c>
      <c r="I9" s="4">
        <f t="shared" si="3"/>
        <v>22.5</v>
      </c>
      <c r="J9" s="16">
        <f t="shared" si="4"/>
        <v>29.5</v>
      </c>
      <c r="K9" s="12">
        <f t="shared" si="5"/>
        <v>109.5</v>
      </c>
      <c r="L9" s="19"/>
    </row>
    <row r="10" spans="1:12">
      <c r="A10" s="1" t="s">
        <v>17</v>
      </c>
      <c r="B10" s="2">
        <v>6</v>
      </c>
      <c r="C10" s="1">
        <f t="shared" si="0"/>
        <v>30</v>
      </c>
      <c r="D10" s="1">
        <v>7</v>
      </c>
      <c r="E10" s="1">
        <f t="shared" si="1"/>
        <v>28</v>
      </c>
      <c r="F10" s="1">
        <v>7</v>
      </c>
      <c r="G10" s="1">
        <f t="shared" si="2"/>
        <v>21</v>
      </c>
      <c r="H10" s="1">
        <v>8</v>
      </c>
      <c r="I10" s="1">
        <f t="shared" si="3"/>
        <v>24</v>
      </c>
      <c r="J10" s="15">
        <f t="shared" si="4"/>
        <v>28</v>
      </c>
      <c r="K10" s="11">
        <f t="shared" si="5"/>
        <v>103</v>
      </c>
      <c r="L10" s="20" t="s">
        <v>18</v>
      </c>
    </row>
    <row r="11" spans="1:12">
      <c r="A11" s="4" t="s">
        <v>19</v>
      </c>
      <c r="B11" s="5">
        <v>7</v>
      </c>
      <c r="C11" s="4">
        <f t="shared" si="0"/>
        <v>35</v>
      </c>
      <c r="D11" s="4">
        <v>7</v>
      </c>
      <c r="E11" s="4">
        <f t="shared" si="1"/>
        <v>28</v>
      </c>
      <c r="F11" s="4">
        <v>6</v>
      </c>
      <c r="G11" s="4">
        <f t="shared" si="2"/>
        <v>18</v>
      </c>
      <c r="H11" s="4">
        <v>7</v>
      </c>
      <c r="I11" s="4">
        <f t="shared" si="3"/>
        <v>21</v>
      </c>
      <c r="J11" s="16">
        <f t="shared" si="4"/>
        <v>27</v>
      </c>
      <c r="K11" s="12">
        <f t="shared" si="5"/>
        <v>102</v>
      </c>
      <c r="L11" s="19"/>
    </row>
    <row r="12" spans="1:12">
      <c r="A12" s="1" t="s">
        <v>20</v>
      </c>
      <c r="B12" s="2">
        <v>7</v>
      </c>
      <c r="C12" s="1">
        <f t="shared" si="0"/>
        <v>35</v>
      </c>
      <c r="D12" s="1">
        <v>8</v>
      </c>
      <c r="E12" s="1">
        <f t="shared" si="1"/>
        <v>32</v>
      </c>
      <c r="F12" s="1">
        <v>6</v>
      </c>
      <c r="G12" s="1">
        <f t="shared" si="2"/>
        <v>18</v>
      </c>
      <c r="H12" s="1">
        <v>7</v>
      </c>
      <c r="I12" s="1">
        <f t="shared" si="3"/>
        <v>21</v>
      </c>
      <c r="J12" s="15">
        <f t="shared" si="4"/>
        <v>28</v>
      </c>
      <c r="K12" s="11">
        <f t="shared" si="5"/>
        <v>106</v>
      </c>
      <c r="L12" s="19"/>
    </row>
    <row r="13" spans="1:12">
      <c r="A13" s="4" t="s">
        <v>21</v>
      </c>
      <c r="B13" s="5">
        <v>7</v>
      </c>
      <c r="C13" s="4">
        <f t="shared" si="0"/>
        <v>35</v>
      </c>
      <c r="D13" s="4">
        <v>7</v>
      </c>
      <c r="E13" s="4">
        <f t="shared" si="1"/>
        <v>28</v>
      </c>
      <c r="F13" s="4">
        <v>7</v>
      </c>
      <c r="G13" s="4">
        <f t="shared" si="2"/>
        <v>21</v>
      </c>
      <c r="H13" s="4">
        <v>7</v>
      </c>
      <c r="I13" s="4">
        <f t="shared" si="3"/>
        <v>21</v>
      </c>
      <c r="J13" s="16">
        <f t="shared" si="4"/>
        <v>28</v>
      </c>
      <c r="K13" s="12">
        <f t="shared" si="5"/>
        <v>105</v>
      </c>
      <c r="L13" s="19"/>
    </row>
    <row r="14" spans="1:12">
      <c r="A14" s="1" t="s">
        <v>22</v>
      </c>
      <c r="B14" s="2">
        <v>7</v>
      </c>
      <c r="C14" s="1">
        <f t="shared" si="0"/>
        <v>35</v>
      </c>
      <c r="D14" s="1">
        <v>7.5</v>
      </c>
      <c r="E14" s="1">
        <f t="shared" si="1"/>
        <v>30</v>
      </c>
      <c r="F14" s="1">
        <v>7</v>
      </c>
      <c r="G14" s="1">
        <f t="shared" si="2"/>
        <v>21</v>
      </c>
      <c r="H14" s="1">
        <v>7</v>
      </c>
      <c r="I14" s="1">
        <f t="shared" si="3"/>
        <v>21</v>
      </c>
      <c r="J14" s="17">
        <f t="shared" si="4"/>
        <v>28.5</v>
      </c>
      <c r="K14" s="13">
        <f t="shared" si="5"/>
        <v>107</v>
      </c>
      <c r="L14" s="19"/>
    </row>
  </sheetData>
  <mergeCells count="10">
    <mergeCell ref="L5:L9"/>
    <mergeCell ref="L10:L14"/>
    <mergeCell ref="B2:C2"/>
    <mergeCell ref="D2:E2"/>
    <mergeCell ref="F2:G2"/>
    <mergeCell ref="H2:I2"/>
    <mergeCell ref="B3:C3"/>
    <mergeCell ref="D3:E3"/>
    <mergeCell ref="F3:G3"/>
    <mergeCell ref="H3:I3"/>
  </mergeCells>
  <conditionalFormatting sqref="B5:B14">
    <cfRule type="cellIs" dxfId="7" priority="4" operator="greaterThan">
      <formula>7</formula>
    </cfRule>
    <cfRule type="cellIs" dxfId="6" priority="8" operator="lessThan">
      <formula>6</formula>
    </cfRule>
  </conditionalFormatting>
  <conditionalFormatting sqref="D5:D14">
    <cfRule type="cellIs" dxfId="5" priority="3" operator="greaterThan">
      <formula>7</formula>
    </cfRule>
    <cfRule type="cellIs" dxfId="4" priority="7" operator="lessThan">
      <formula>6</formula>
    </cfRule>
  </conditionalFormatting>
  <conditionalFormatting sqref="F5:F14">
    <cfRule type="cellIs" dxfId="3" priority="2" operator="greaterThan">
      <formula>7</formula>
    </cfRule>
    <cfRule type="cellIs" dxfId="2" priority="6" operator="lessThan">
      <formula>6</formula>
    </cfRule>
  </conditionalFormatting>
  <conditionalFormatting sqref="H5:H14">
    <cfRule type="cellIs" dxfId="1" priority="1" operator="greaterThan">
      <formula>7</formula>
    </cfRule>
    <cfRule type="cellIs" dxfId="0" priority="5" operator="lessThan">
      <formula>6</formula>
    </cfRule>
  </conditionalFormatting>
  <pageMargins left="0.7" right="0.7" top="0.75" bottom="0.75" header="0.3" footer="0.3"/>
  <legacyDrawing r:id="rId1"/>
</worksheet>
</file>

<file path=docMetadata/LabelInfo.xml><?xml version="1.0" encoding="utf-8"?>
<clbl:labelList xmlns:clbl="http://schemas.microsoft.com/office/2020/mipLabelMetadata">
  <clbl:label id="{97f207ed-6c17-4ab6-88cc-1fdb4512c012}" enabled="1" method="Standard" siteId="{dc09e309-af81-41e4-9c00-570af55f083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Jonah Klein Hesselink - Berkel Industrial B.V.</dc:creator>
  <cp:keywords/>
  <dc:description/>
  <cp:lastModifiedBy/>
  <cp:revision/>
  <dcterms:created xsi:type="dcterms:W3CDTF">2025-11-07T08:43:12Z</dcterms:created>
  <dcterms:modified xsi:type="dcterms:W3CDTF">2026-01-02T10:03:22Z</dcterms:modified>
  <cp:category/>
  <cp:contentStatus/>
</cp:coreProperties>
</file>